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ffskevington/Documents/Work/Pipunculidae/Tomosvaryella/Tomosvaryella of Australia/"/>
    </mc:Choice>
  </mc:AlternateContent>
  <xr:revisionPtr revIDLastSave="0" documentId="13_ncr:1_{D6E64AA1-7754-AB4F-A1C3-F51A9755B7AF}" xr6:coauthVersionLast="47" xr6:coauthVersionMax="47" xr10:uidLastSave="{00000000-0000-0000-0000-000000000000}"/>
  <bookViews>
    <workbookView xWindow="28880" yWindow="500" windowWidth="22320" windowHeight="26900" xr2:uid="{D7E43B79-4950-7145-8684-75D670460B16}"/>
  </bookViews>
  <sheets>
    <sheet name="Table 2" sheetId="1" r:id="rId1"/>
    <sheet name="Raw data used to make tabl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D16" i="2" l="1"/>
  <c r="DE16" i="2" s="1"/>
  <c r="DD22" i="2"/>
  <c r="DE22" i="2" s="1"/>
  <c r="DD8" i="2"/>
  <c r="DE8" i="2" s="1"/>
  <c r="DD6" i="2"/>
  <c r="DE6" i="2" s="1"/>
  <c r="DD10" i="2"/>
  <c r="DE10" i="2" s="1"/>
  <c r="DD3" i="2"/>
  <c r="DE3" i="2" s="1"/>
  <c r="DD4" i="2"/>
  <c r="DE4" i="2" s="1"/>
  <c r="DD13" i="2"/>
  <c r="DE13" i="2" s="1"/>
  <c r="DD20" i="2"/>
  <c r="DE20" i="2" s="1"/>
  <c r="DD12" i="2"/>
  <c r="DE12" i="2" s="1"/>
  <c r="DD19" i="2"/>
  <c r="DE19" i="2" s="1"/>
  <c r="DD11" i="2"/>
  <c r="DE11" i="2" s="1"/>
  <c r="DD21" i="2"/>
  <c r="DE21" i="2" s="1"/>
  <c r="DD18" i="2"/>
  <c r="DE18" i="2" s="1"/>
  <c r="DD17" i="2"/>
  <c r="DE17" i="2" s="1"/>
  <c r="DD2" i="2"/>
  <c r="DE2" i="2" s="1"/>
  <c r="DD15" i="2"/>
  <c r="DE15" i="2" s="1"/>
  <c r="DD7" i="2"/>
  <c r="DE7" i="2" s="1"/>
  <c r="DD9" i="2"/>
  <c r="DE9" i="2" s="1"/>
  <c r="DD14" i="2"/>
  <c r="DE14" i="2" s="1"/>
  <c r="DD5" i="2"/>
  <c r="DE5" i="2" s="1"/>
  <c r="E3" i="1"/>
  <c r="E8" i="1"/>
  <c r="E10" i="1"/>
  <c r="E4" i="1"/>
  <c r="E13" i="1"/>
  <c r="E11" i="1"/>
  <c r="E17" i="1"/>
  <c r="E2" i="1"/>
  <c r="E15" i="1"/>
  <c r="E7" i="1"/>
  <c r="E9" i="1"/>
  <c r="E14" i="1"/>
  <c r="E5" i="1"/>
</calcChain>
</file>

<file path=xl/sharedStrings.xml><?xml version="1.0" encoding="utf-8"?>
<sst xmlns="http://schemas.openxmlformats.org/spreadsheetml/2006/main" count="159" uniqueCount="139">
  <si>
    <t>Collector</t>
  </si>
  <si>
    <t>Number of species</t>
  </si>
  <si>
    <t>Number of specimens</t>
  </si>
  <si>
    <t>Shaun Winterton</t>
  </si>
  <si>
    <t>Don Colless</t>
  </si>
  <si>
    <t>Jeff Skevington</t>
  </si>
  <si>
    <t>Greg Daniels</t>
  </si>
  <si>
    <t>Mike Irwin</t>
  </si>
  <si>
    <t>TOTAL</t>
  </si>
  <si>
    <t>Angela Skevington</t>
  </si>
  <si>
    <t>% of species</t>
  </si>
  <si>
    <t>% of specimens</t>
  </si>
  <si>
    <t>Alexander Skevington</t>
  </si>
  <si>
    <t>A. Coward</t>
  </si>
  <si>
    <t>Noel Starick</t>
  </si>
  <si>
    <t>C. Kelly</t>
  </si>
  <si>
    <t>Z. Liepa</t>
  </si>
  <si>
    <t>* Not a sum of the column as some collectors occur as co-collectors on labels.</t>
  </si>
  <si>
    <t>*</t>
  </si>
  <si>
    <t>Christine Lambkin</t>
  </si>
  <si>
    <t>acuminata</t>
  </si>
  <si>
    <t>alexanderi</t>
  </si>
  <si>
    <t>aliceae</t>
  </si>
  <si>
    <t>A. Nesboiss</t>
  </si>
  <si>
    <t>amphispina</t>
  </si>
  <si>
    <t>angelikae</t>
  </si>
  <si>
    <t>T. Weir</t>
  </si>
  <si>
    <t>M. Schneider</t>
  </si>
  <si>
    <t>angustistyla</t>
  </si>
  <si>
    <t>ansa</t>
  </si>
  <si>
    <t>arnhemensis</t>
  </si>
  <si>
    <t>atraspina</t>
  </si>
  <si>
    <t>Michael Mathieson</t>
  </si>
  <si>
    <t>Narelle Power</t>
  </si>
  <si>
    <t>bicalcarata</t>
  </si>
  <si>
    <t>biflocca</t>
  </si>
  <si>
    <t>biloba</t>
  </si>
  <si>
    <t>David Yeates</t>
  </si>
  <si>
    <t>birama</t>
  </si>
  <si>
    <t>boomerang</t>
  </si>
  <si>
    <t>J. Recsei</t>
  </si>
  <si>
    <t>Susan Wright</t>
  </si>
  <si>
    <t>bounites</t>
  </si>
  <si>
    <t>brachystyla</t>
  </si>
  <si>
    <t>brancha</t>
  </si>
  <si>
    <t>brocha</t>
  </si>
  <si>
    <t>brooksi</t>
  </si>
  <si>
    <t>bulbosa</t>
  </si>
  <si>
    <t>caesariata</t>
  </si>
  <si>
    <t>calcarilonga</t>
  </si>
  <si>
    <t>clavata</t>
  </si>
  <si>
    <t>collessi</t>
  </si>
  <si>
    <t>cona</t>
  </si>
  <si>
    <t>Frank D. Parker</t>
  </si>
  <si>
    <t>creaga</t>
  </si>
  <si>
    <t>culgoaensis</t>
  </si>
  <si>
    <t>dactylopoda</t>
  </si>
  <si>
    <t>danielsi</t>
  </si>
  <si>
    <t>dasyprocta</t>
  </si>
  <si>
    <t>deltastyla</t>
  </si>
  <si>
    <t>denhamensis</t>
  </si>
  <si>
    <t>dirgostyla</t>
  </si>
  <si>
    <t>dissidens</t>
  </si>
  <si>
    <t>divaricata</t>
  </si>
  <si>
    <t>dolicholoba</t>
  </si>
  <si>
    <t>epichalca</t>
  </si>
  <si>
    <t>eremia</t>
  </si>
  <si>
    <t>eucalypti</t>
  </si>
  <si>
    <t>exigua</t>
  </si>
  <si>
    <t>falcata</t>
  </si>
  <si>
    <t>gaimarii</t>
  </si>
  <si>
    <t>gibberensis</t>
  </si>
  <si>
    <t>gidgee</t>
  </si>
  <si>
    <t>hardyi</t>
  </si>
  <si>
    <t>hirta</t>
  </si>
  <si>
    <t>infundibula</t>
  </si>
  <si>
    <t>irwini</t>
  </si>
  <si>
    <t>kooncheraensis</t>
  </si>
  <si>
    <t>lambkinae</t>
  </si>
  <si>
    <t>lanterna</t>
  </si>
  <si>
    <t>latipoda</t>
  </si>
  <si>
    <t>latistyla</t>
  </si>
  <si>
    <t>ledknapperensis</t>
  </si>
  <si>
    <t>leimonias</t>
  </si>
  <si>
    <t>leipoa</t>
  </si>
  <si>
    <t>lophia</t>
  </si>
  <si>
    <t>luma</t>
  </si>
  <si>
    <t>macrostyla</t>
  </si>
  <si>
    <t>mathiesoni</t>
  </si>
  <si>
    <t>melaleuca</t>
  </si>
  <si>
    <t>merinater</t>
  </si>
  <si>
    <t>millstreamensis</t>
  </si>
  <si>
    <t>miltocentra</t>
  </si>
  <si>
    <t>minychoma</t>
  </si>
  <si>
    <t>moffattensis</t>
  </si>
  <si>
    <t>neboissi</t>
  </si>
  <si>
    <t>ngarrbekiota</t>
  </si>
  <si>
    <t>novaezealandiae</t>
  </si>
  <si>
    <t>nyctias</t>
  </si>
  <si>
    <t>parkeri</t>
  </si>
  <si>
    <t>parvistyla</t>
  </si>
  <si>
    <t>patula</t>
  </si>
  <si>
    <t>paxilla</t>
  </si>
  <si>
    <t>peronensis</t>
  </si>
  <si>
    <t>petala</t>
  </si>
  <si>
    <t>planca</t>
  </si>
  <si>
    <t>powerae</t>
  </si>
  <si>
    <t>prolata</t>
  </si>
  <si>
    <t>prolixa</t>
  </si>
  <si>
    <t>pseudophanes</t>
  </si>
  <si>
    <t>pterygia</t>
  </si>
  <si>
    <t>reburra</t>
  </si>
  <si>
    <t>setaria</t>
  </si>
  <si>
    <t>seticosta</t>
  </si>
  <si>
    <t>sicula</t>
  </si>
  <si>
    <t>spinifex</t>
  </si>
  <si>
    <t>staricki</t>
  </si>
  <si>
    <t>synadelpha</t>
  </si>
  <si>
    <t>tesca</t>
  </si>
  <si>
    <t>tetraloba</t>
  </si>
  <si>
    <t>tribula</t>
  </si>
  <si>
    <t>trispina</t>
  </si>
  <si>
    <t>tuber</t>
  </si>
  <si>
    <t>uncinata</t>
  </si>
  <si>
    <t>unda</t>
  </si>
  <si>
    <t>vasta</t>
  </si>
  <si>
    <t>velutina</t>
  </si>
  <si>
    <t>warrumbunglensis</t>
  </si>
  <si>
    <t>wintertoni</t>
  </si>
  <si>
    <t>wyperfeldensis</t>
  </si>
  <si>
    <t>TOTALS</t>
  </si>
  <si>
    <t>PERCENTAGE</t>
  </si>
  <si>
    <t>indistincta</t>
  </si>
  <si>
    <t>quadrata</t>
  </si>
  <si>
    <t>scapania</t>
  </si>
  <si>
    <t>setapteron</t>
  </si>
  <si>
    <t>spinivaria</t>
  </si>
  <si>
    <t>Margaret Schneider</t>
  </si>
  <si>
    <t>Threshold 10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</si>
</sst>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F7D72-C28F-6244-9AB3-A3B48EA58A14}">
  <dimension ref="A1:E26"/>
  <sheetViews>
    <sheetView tabSelected="1" workbookViewId="0">
      <selection activeCell="F31" sqref="F31"/>
    </sheetView>
  </sheetViews>
  <sheetFormatPr baseColWidth="10" defaultRowHeight="16" x14ac:dyDescent="0.2"/>
  <cols>
    <col min="1" max="1" width="18.83203125" bestFit="1" customWidth="1"/>
    <col min="2" max="2" width="16.6640625" style="1" bestFit="1" customWidth="1"/>
    <col min="3" max="3" width="11.33203125" style="2" bestFit="1" customWidth="1"/>
    <col min="4" max="4" width="19.33203125" style="1" bestFit="1" customWidth="1"/>
    <col min="5" max="5" width="14" style="2" customWidth="1"/>
  </cols>
  <sheetData>
    <row r="1" spans="1:5" x14ac:dyDescent="0.2">
      <c r="A1" s="3" t="s">
        <v>0</v>
      </c>
      <c r="B1" s="4" t="s">
        <v>1</v>
      </c>
      <c r="C1" s="5" t="s">
        <v>10</v>
      </c>
      <c r="D1" s="4" t="s">
        <v>2</v>
      </c>
      <c r="E1" s="5" t="s">
        <v>11</v>
      </c>
    </row>
    <row r="2" spans="1:5" x14ac:dyDescent="0.2">
      <c r="A2" s="3" t="s">
        <v>19</v>
      </c>
      <c r="B2" s="15">
        <v>61</v>
      </c>
      <c r="C2" s="5">
        <v>58</v>
      </c>
      <c r="D2" s="4">
        <v>615</v>
      </c>
      <c r="E2" s="5">
        <f>D2/D22*100</f>
        <v>26.462994836488811</v>
      </c>
    </row>
    <row r="3" spans="1:5" x14ac:dyDescent="0.2">
      <c r="A3" s="3" t="s">
        <v>5</v>
      </c>
      <c r="B3" s="15">
        <v>49</v>
      </c>
      <c r="C3" s="5">
        <v>46</v>
      </c>
      <c r="D3" s="4">
        <v>666</v>
      </c>
      <c r="E3" s="5">
        <f>D3/D22*100</f>
        <v>28.657487091222034</v>
      </c>
    </row>
    <row r="4" spans="1:5" x14ac:dyDescent="0.2">
      <c r="A4" s="3" t="s">
        <v>9</v>
      </c>
      <c r="B4" s="15">
        <v>37</v>
      </c>
      <c r="C4" s="5">
        <v>35</v>
      </c>
      <c r="D4" s="4">
        <v>401</v>
      </c>
      <c r="E4" s="5">
        <f>D4/D22*100</f>
        <v>17.25473321858864</v>
      </c>
    </row>
    <row r="5" spans="1:5" x14ac:dyDescent="0.2">
      <c r="A5" s="3" t="s">
        <v>4</v>
      </c>
      <c r="B5" s="15">
        <v>30</v>
      </c>
      <c r="C5" s="5">
        <v>28</v>
      </c>
      <c r="D5" s="4">
        <v>190</v>
      </c>
      <c r="E5" s="5">
        <f>D5/D22*100</f>
        <v>8.1755593803786581</v>
      </c>
    </row>
    <row r="6" spans="1:5" x14ac:dyDescent="0.2">
      <c r="A6" s="3" t="s">
        <v>26</v>
      </c>
      <c r="B6" s="16">
        <v>28</v>
      </c>
      <c r="C6" s="2">
        <v>26</v>
      </c>
      <c r="D6" s="17"/>
      <c r="E6" s="18"/>
    </row>
    <row r="7" spans="1:5" x14ac:dyDescent="0.2">
      <c r="A7" s="3" t="s">
        <v>7</v>
      </c>
      <c r="B7" s="15">
        <v>25</v>
      </c>
      <c r="C7" s="5">
        <v>24</v>
      </c>
      <c r="D7" s="4">
        <v>217</v>
      </c>
      <c r="E7" s="5">
        <f>D7/D22*100</f>
        <v>9.3373493975903603</v>
      </c>
    </row>
    <row r="8" spans="1:5" x14ac:dyDescent="0.2">
      <c r="A8" s="3" t="s">
        <v>3</v>
      </c>
      <c r="B8" s="15">
        <v>24</v>
      </c>
      <c r="C8" s="5">
        <v>23</v>
      </c>
      <c r="D8" s="4">
        <v>90</v>
      </c>
      <c r="E8" s="5">
        <f>D8/D22*100</f>
        <v>3.8726333907056798</v>
      </c>
    </row>
    <row r="9" spans="1:5" x14ac:dyDescent="0.2">
      <c r="A9" s="3" t="s">
        <v>6</v>
      </c>
      <c r="B9" s="15">
        <v>22</v>
      </c>
      <c r="C9" s="5">
        <v>21</v>
      </c>
      <c r="D9" s="4">
        <v>56</v>
      </c>
      <c r="E9" s="5">
        <f>D9/D22*100</f>
        <v>2.4096385542168677</v>
      </c>
    </row>
    <row r="10" spans="1:5" x14ac:dyDescent="0.2">
      <c r="A10" s="3" t="s">
        <v>14</v>
      </c>
      <c r="B10" s="15">
        <v>18</v>
      </c>
      <c r="C10" s="5">
        <v>17</v>
      </c>
      <c r="D10" s="4">
        <v>68</v>
      </c>
      <c r="E10" s="5">
        <f>D10/D22*100</f>
        <v>2.9259896729776247</v>
      </c>
    </row>
    <row r="11" spans="1:5" x14ac:dyDescent="0.2">
      <c r="A11" s="3" t="s">
        <v>53</v>
      </c>
      <c r="B11" s="15">
        <v>16</v>
      </c>
      <c r="C11" s="5">
        <v>15</v>
      </c>
      <c r="D11" s="4">
        <v>142</v>
      </c>
      <c r="E11" s="5">
        <f>D11/D22*100</f>
        <v>6.1101549053356283</v>
      </c>
    </row>
    <row r="12" spans="1:5" x14ac:dyDescent="0.2">
      <c r="A12" s="3" t="s">
        <v>40</v>
      </c>
      <c r="B12" s="15">
        <v>16</v>
      </c>
      <c r="C12" s="5">
        <v>15</v>
      </c>
      <c r="D12" s="17"/>
      <c r="E12" s="18"/>
    </row>
    <row r="13" spans="1:5" x14ac:dyDescent="0.2">
      <c r="A13" s="3" t="s">
        <v>12</v>
      </c>
      <c r="B13" s="15">
        <v>16</v>
      </c>
      <c r="C13" s="5">
        <v>15</v>
      </c>
      <c r="D13" s="4">
        <v>162</v>
      </c>
      <c r="E13" s="5">
        <f>D13/D22*100</f>
        <v>6.9707401032702236</v>
      </c>
    </row>
    <row r="14" spans="1:5" x14ac:dyDescent="0.2">
      <c r="A14" s="3" t="s">
        <v>13</v>
      </c>
      <c r="B14" s="15">
        <v>14</v>
      </c>
      <c r="C14" s="5">
        <v>13</v>
      </c>
      <c r="D14" s="4">
        <v>57</v>
      </c>
      <c r="E14" s="5">
        <f>D14/D22*100</f>
        <v>2.4526678141135974</v>
      </c>
    </row>
    <row r="15" spans="1:5" x14ac:dyDescent="0.2">
      <c r="A15" s="3" t="s">
        <v>15</v>
      </c>
      <c r="B15" s="15">
        <v>14</v>
      </c>
      <c r="C15" s="5">
        <v>13</v>
      </c>
      <c r="D15" s="4">
        <v>55</v>
      </c>
      <c r="E15" s="5">
        <f>D15/D22*100</f>
        <v>2.3666092943201376</v>
      </c>
    </row>
    <row r="16" spans="1:5" x14ac:dyDescent="0.2">
      <c r="A16" s="3" t="s">
        <v>37</v>
      </c>
      <c r="B16" s="15">
        <v>11</v>
      </c>
      <c r="C16" s="5">
        <v>10</v>
      </c>
      <c r="D16" s="17"/>
      <c r="E16" s="18"/>
    </row>
    <row r="17" spans="1:5" x14ac:dyDescent="0.2">
      <c r="A17" s="3" t="s">
        <v>16</v>
      </c>
      <c r="B17" s="15">
        <v>10</v>
      </c>
      <c r="C17" s="2">
        <v>9</v>
      </c>
      <c r="D17" s="4">
        <v>53</v>
      </c>
      <c r="E17" s="2">
        <f>D17/D22*100</f>
        <v>2.2805507745266782</v>
      </c>
    </row>
    <row r="18" spans="1:5" x14ac:dyDescent="0.2">
      <c r="A18" s="3" t="s">
        <v>32</v>
      </c>
      <c r="B18" s="16">
        <v>10</v>
      </c>
      <c r="C18" s="2">
        <v>9</v>
      </c>
      <c r="D18" s="17"/>
      <c r="E18" s="18"/>
    </row>
    <row r="19" spans="1:5" x14ac:dyDescent="0.2">
      <c r="A19" s="3" t="s">
        <v>33</v>
      </c>
      <c r="B19" s="16">
        <v>10</v>
      </c>
      <c r="C19" s="2">
        <v>9</v>
      </c>
      <c r="D19" s="17"/>
      <c r="E19" s="18"/>
    </row>
    <row r="20" spans="1:5" x14ac:dyDescent="0.2">
      <c r="A20" s="3" t="s">
        <v>137</v>
      </c>
      <c r="B20" s="16">
        <v>10</v>
      </c>
      <c r="C20" s="2">
        <v>9</v>
      </c>
      <c r="D20" s="17"/>
      <c r="E20" s="18"/>
    </row>
    <row r="21" spans="1:5" x14ac:dyDescent="0.2">
      <c r="B21" s="16"/>
    </row>
    <row r="22" spans="1:5" x14ac:dyDescent="0.2">
      <c r="A22" s="3" t="s">
        <v>8</v>
      </c>
      <c r="B22" s="15">
        <v>106</v>
      </c>
      <c r="C22" s="5" t="s">
        <v>18</v>
      </c>
      <c r="D22" s="4">
        <v>2324</v>
      </c>
      <c r="E22" s="5" t="s">
        <v>18</v>
      </c>
    </row>
    <row r="24" spans="1:5" x14ac:dyDescent="0.2">
      <c r="A24" t="s">
        <v>138</v>
      </c>
    </row>
    <row r="25" spans="1:5" x14ac:dyDescent="0.2">
      <c r="A25" s="3"/>
    </row>
    <row r="26" spans="1:5" x14ac:dyDescent="0.2">
      <c r="A26" s="3" t="s">
        <v>17</v>
      </c>
    </row>
  </sheetData>
  <sortState xmlns:xlrd2="http://schemas.microsoft.com/office/spreadsheetml/2017/richdata2" ref="A2:B21">
    <sortCondition ref="A26:A2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02725-0C0A-0846-AED1-00CF42D5C8A0}">
  <dimension ref="A1:DE22"/>
  <sheetViews>
    <sheetView workbookViewId="0">
      <pane xSplit="2780" ySplit="11640" topLeftCell="CT36" activePane="topRight"/>
      <selection activeCell="A21" sqref="A21:XFD21"/>
      <selection pane="topRight" activeCell="CE1" sqref="CE1"/>
      <selection pane="bottomLeft" activeCell="A36" sqref="A36"/>
      <selection pane="bottomRight" activeCell="I36" sqref="I36"/>
    </sheetView>
  </sheetViews>
  <sheetFormatPr baseColWidth="10" defaultColWidth="11" defaultRowHeight="16" x14ac:dyDescent="0.2"/>
  <cols>
    <col min="1" max="1" width="19.33203125" bestFit="1" customWidth="1"/>
    <col min="2" max="50" width="11" style="6"/>
    <col min="51" max="51" width="13.6640625" style="6" bestFit="1" customWidth="1"/>
    <col min="52" max="55" width="11" style="6"/>
    <col min="56" max="56" width="14.33203125" style="6" bestFit="1" customWidth="1"/>
    <col min="57" max="64" width="11" style="6"/>
    <col min="65" max="65" width="14.33203125" style="6" bestFit="1" customWidth="1"/>
    <col min="66" max="70" width="11" style="6"/>
    <col min="71" max="71" width="14.83203125" style="6" bestFit="1" customWidth="1"/>
    <col min="72" max="82" width="11" style="6"/>
    <col min="83" max="83" width="12.83203125" style="6" bestFit="1" customWidth="1"/>
    <col min="84" max="104" width="11" style="6"/>
    <col min="105" max="105" width="16.5" style="6" bestFit="1" customWidth="1"/>
    <col min="106" max="106" width="11" style="6"/>
    <col min="107" max="107" width="13.5" style="6" bestFit="1" customWidth="1"/>
    <col min="108" max="108" width="11" style="6"/>
    <col min="109" max="109" width="12.1640625" style="13" bestFit="1" customWidth="1"/>
  </cols>
  <sheetData>
    <row r="1" spans="1:109" x14ac:dyDescent="0.2">
      <c r="A1" t="s">
        <v>0</v>
      </c>
      <c r="B1" s="6" t="s">
        <v>20</v>
      </c>
      <c r="C1" s="6" t="s">
        <v>21</v>
      </c>
      <c r="D1" s="6" t="s">
        <v>22</v>
      </c>
      <c r="E1" s="6" t="s">
        <v>24</v>
      </c>
      <c r="F1" s="6" t="s">
        <v>25</v>
      </c>
      <c r="G1" s="6" t="s">
        <v>28</v>
      </c>
      <c r="H1" s="6" t="s">
        <v>29</v>
      </c>
      <c r="I1" s="6" t="s">
        <v>30</v>
      </c>
      <c r="J1" s="6" t="s">
        <v>31</v>
      </c>
      <c r="K1" s="6" t="s">
        <v>34</v>
      </c>
      <c r="L1" s="6" t="s">
        <v>35</v>
      </c>
      <c r="M1" s="6" t="s">
        <v>36</v>
      </c>
      <c r="N1" s="6" t="s">
        <v>38</v>
      </c>
      <c r="O1" s="6" t="s">
        <v>39</v>
      </c>
      <c r="P1" s="6" t="s">
        <v>42</v>
      </c>
      <c r="Q1" s="6" t="s">
        <v>43</v>
      </c>
      <c r="R1" s="6" t="s">
        <v>44</v>
      </c>
      <c r="S1" s="6" t="s">
        <v>45</v>
      </c>
      <c r="T1" s="6" t="s">
        <v>46</v>
      </c>
      <c r="U1" s="6" t="s">
        <v>47</v>
      </c>
      <c r="V1" s="6" t="s">
        <v>48</v>
      </c>
      <c r="W1" s="6" t="s">
        <v>49</v>
      </c>
      <c r="X1" s="6" t="s">
        <v>50</v>
      </c>
      <c r="Y1" s="6" t="s">
        <v>51</v>
      </c>
      <c r="Z1" s="6" t="s">
        <v>52</v>
      </c>
      <c r="AA1" s="6" t="s">
        <v>54</v>
      </c>
      <c r="AB1" s="6" t="s">
        <v>55</v>
      </c>
      <c r="AC1" s="6" t="s">
        <v>56</v>
      </c>
      <c r="AD1" s="6" t="s">
        <v>57</v>
      </c>
      <c r="AE1" s="6" t="s">
        <v>58</v>
      </c>
      <c r="AF1" s="6" t="s">
        <v>59</v>
      </c>
      <c r="AG1" s="6" t="s">
        <v>60</v>
      </c>
      <c r="AH1" s="6" t="s">
        <v>61</v>
      </c>
      <c r="AI1" s="6" t="s">
        <v>62</v>
      </c>
      <c r="AJ1" s="6" t="s">
        <v>63</v>
      </c>
      <c r="AK1" s="6" t="s">
        <v>64</v>
      </c>
      <c r="AL1" s="6" t="s">
        <v>65</v>
      </c>
      <c r="AM1" s="6" t="s">
        <v>66</v>
      </c>
      <c r="AN1" s="6" t="s">
        <v>67</v>
      </c>
      <c r="AO1" s="6" t="s">
        <v>68</v>
      </c>
      <c r="AP1" s="10" t="s">
        <v>69</v>
      </c>
      <c r="AQ1" s="6" t="s">
        <v>70</v>
      </c>
      <c r="AR1" s="6" t="s">
        <v>71</v>
      </c>
      <c r="AS1" s="6" t="s">
        <v>72</v>
      </c>
      <c r="AT1" s="6" t="s">
        <v>73</v>
      </c>
      <c r="AU1" s="6" t="s">
        <v>74</v>
      </c>
      <c r="AV1" s="14" t="s">
        <v>132</v>
      </c>
      <c r="AW1" s="6" t="s">
        <v>75</v>
      </c>
      <c r="AX1" s="6" t="s">
        <v>76</v>
      </c>
      <c r="AY1" s="6" t="s">
        <v>77</v>
      </c>
      <c r="AZ1" s="6" t="s">
        <v>78</v>
      </c>
      <c r="BA1" s="6" t="s">
        <v>79</v>
      </c>
      <c r="BB1" s="6" t="s">
        <v>80</v>
      </c>
      <c r="BC1" s="6" t="s">
        <v>81</v>
      </c>
      <c r="BD1" s="6" t="s">
        <v>82</v>
      </c>
      <c r="BE1" s="6" t="s">
        <v>83</v>
      </c>
      <c r="BF1" s="6" t="s">
        <v>84</v>
      </c>
      <c r="BG1" s="6" t="s">
        <v>85</v>
      </c>
      <c r="BH1" s="6" t="s">
        <v>86</v>
      </c>
      <c r="BI1" s="6" t="s">
        <v>87</v>
      </c>
      <c r="BJ1" s="6" t="s">
        <v>88</v>
      </c>
      <c r="BK1" s="6" t="s">
        <v>89</v>
      </c>
      <c r="BL1" s="6" t="s">
        <v>90</v>
      </c>
      <c r="BM1" s="6" t="s">
        <v>91</v>
      </c>
      <c r="BN1" s="6" t="s">
        <v>92</v>
      </c>
      <c r="BO1" s="6" t="s">
        <v>93</v>
      </c>
      <c r="BP1" s="6" t="s">
        <v>94</v>
      </c>
      <c r="BQ1" s="6" t="s">
        <v>95</v>
      </c>
      <c r="BR1" s="6" t="s">
        <v>96</v>
      </c>
      <c r="BS1" s="6" t="s">
        <v>97</v>
      </c>
      <c r="BT1" s="6" t="s">
        <v>98</v>
      </c>
      <c r="BU1" s="6" t="s">
        <v>99</v>
      </c>
      <c r="BV1" s="6" t="s">
        <v>100</v>
      </c>
      <c r="BW1" s="6" t="s">
        <v>101</v>
      </c>
      <c r="BX1" s="6" t="s">
        <v>102</v>
      </c>
      <c r="BY1" s="6" t="s">
        <v>103</v>
      </c>
      <c r="BZ1" s="6" t="s">
        <v>104</v>
      </c>
      <c r="CA1" s="6" t="s">
        <v>105</v>
      </c>
      <c r="CB1" s="6" t="s">
        <v>106</v>
      </c>
      <c r="CC1" s="6" t="s">
        <v>107</v>
      </c>
      <c r="CD1" s="6" t="s">
        <v>108</v>
      </c>
      <c r="CE1" s="6" t="s">
        <v>109</v>
      </c>
      <c r="CF1" s="6" t="s">
        <v>110</v>
      </c>
      <c r="CG1" s="14" t="s">
        <v>133</v>
      </c>
      <c r="CH1" s="6" t="s">
        <v>111</v>
      </c>
      <c r="CI1" s="14" t="s">
        <v>134</v>
      </c>
      <c r="CJ1" s="14" t="s">
        <v>135</v>
      </c>
      <c r="CK1" s="6" t="s">
        <v>112</v>
      </c>
      <c r="CL1" s="6" t="s">
        <v>113</v>
      </c>
      <c r="CM1" s="6" t="s">
        <v>114</v>
      </c>
      <c r="CN1" s="6" t="s">
        <v>115</v>
      </c>
      <c r="CO1" s="14" t="s">
        <v>136</v>
      </c>
      <c r="CP1" s="6" t="s">
        <v>116</v>
      </c>
      <c r="CQ1" s="6" t="s">
        <v>117</v>
      </c>
      <c r="CR1" s="6" t="s">
        <v>118</v>
      </c>
      <c r="CS1" s="6" t="s">
        <v>119</v>
      </c>
      <c r="CT1" s="6" t="s">
        <v>120</v>
      </c>
      <c r="CU1" s="6" t="s">
        <v>121</v>
      </c>
      <c r="CV1" s="6" t="s">
        <v>122</v>
      </c>
      <c r="CW1" s="6" t="s">
        <v>123</v>
      </c>
      <c r="CX1" s="6" t="s">
        <v>124</v>
      </c>
      <c r="CY1" s="6" t="s">
        <v>125</v>
      </c>
      <c r="CZ1" s="6" t="s">
        <v>126</v>
      </c>
      <c r="DA1" s="6" t="s">
        <v>127</v>
      </c>
      <c r="DB1" s="6" t="s">
        <v>128</v>
      </c>
      <c r="DC1" s="6" t="s">
        <v>129</v>
      </c>
      <c r="DD1" s="7" t="s">
        <v>130</v>
      </c>
      <c r="DE1" s="11" t="s">
        <v>131</v>
      </c>
    </row>
    <row r="2" spans="1:109" s="8" customFormat="1" x14ac:dyDescent="0.2">
      <c r="A2" s="3" t="s">
        <v>19</v>
      </c>
      <c r="B2" s="6"/>
      <c r="C2" s="6">
        <v>1</v>
      </c>
      <c r="D2" s="6"/>
      <c r="E2" s="6"/>
      <c r="F2" s="6">
        <v>1</v>
      </c>
      <c r="G2" s="6">
        <v>1</v>
      </c>
      <c r="H2" s="6">
        <v>1</v>
      </c>
      <c r="I2" s="6"/>
      <c r="J2" s="6">
        <v>1</v>
      </c>
      <c r="K2" s="6">
        <v>1</v>
      </c>
      <c r="L2" s="6">
        <v>1</v>
      </c>
      <c r="M2" s="6">
        <v>1</v>
      </c>
      <c r="N2" s="6"/>
      <c r="O2" s="6">
        <v>1</v>
      </c>
      <c r="P2" s="6">
        <v>1</v>
      </c>
      <c r="Q2" s="6">
        <v>1</v>
      </c>
      <c r="R2" s="6">
        <v>1</v>
      </c>
      <c r="S2" s="6"/>
      <c r="T2" s="6"/>
      <c r="U2" s="6">
        <v>1</v>
      </c>
      <c r="V2" s="6"/>
      <c r="W2" s="6">
        <v>1</v>
      </c>
      <c r="X2" s="6">
        <v>1</v>
      </c>
      <c r="Y2" s="6">
        <v>1</v>
      </c>
      <c r="Z2" s="6"/>
      <c r="AA2" s="6">
        <v>1</v>
      </c>
      <c r="AB2" s="6">
        <v>1</v>
      </c>
      <c r="AC2" s="6"/>
      <c r="AD2" s="6">
        <v>1</v>
      </c>
      <c r="AE2" s="6">
        <v>1</v>
      </c>
      <c r="AF2" s="6">
        <v>1</v>
      </c>
      <c r="AG2" s="6"/>
      <c r="AH2" s="6">
        <v>1</v>
      </c>
      <c r="AI2" s="6">
        <v>1</v>
      </c>
      <c r="AJ2" s="6"/>
      <c r="AK2" s="6">
        <v>1</v>
      </c>
      <c r="AL2" s="6"/>
      <c r="AM2" s="6"/>
      <c r="AN2" s="6">
        <v>1</v>
      </c>
      <c r="AO2" s="6"/>
      <c r="AP2" s="6"/>
      <c r="AQ2" s="6"/>
      <c r="AR2" s="6">
        <v>1</v>
      </c>
      <c r="AS2" s="6"/>
      <c r="AT2" s="6"/>
      <c r="AU2" s="6"/>
      <c r="AV2" s="6">
        <v>1</v>
      </c>
      <c r="AW2" s="6">
        <v>1</v>
      </c>
      <c r="AX2" s="6"/>
      <c r="AY2" s="6"/>
      <c r="AZ2" s="6">
        <v>1</v>
      </c>
      <c r="BA2" s="6">
        <v>1</v>
      </c>
      <c r="BB2" s="6"/>
      <c r="BC2" s="6"/>
      <c r="BD2" s="6"/>
      <c r="BE2" s="6"/>
      <c r="BF2" s="6">
        <v>1</v>
      </c>
      <c r="BG2" s="6">
        <v>1</v>
      </c>
      <c r="BH2" s="6">
        <v>1</v>
      </c>
      <c r="BI2" s="6">
        <v>1</v>
      </c>
      <c r="BJ2" s="6"/>
      <c r="BK2" s="6">
        <v>1</v>
      </c>
      <c r="BL2" s="6"/>
      <c r="BM2" s="6">
        <v>1</v>
      </c>
      <c r="BN2" s="6"/>
      <c r="BO2" s="6"/>
      <c r="BP2" s="6"/>
      <c r="BQ2" s="6"/>
      <c r="BR2" s="6">
        <v>1</v>
      </c>
      <c r="BS2" s="6">
        <v>1</v>
      </c>
      <c r="BT2" s="6"/>
      <c r="BU2" s="6"/>
      <c r="BV2" s="6">
        <v>1</v>
      </c>
      <c r="BW2" s="6">
        <v>1</v>
      </c>
      <c r="BX2" s="6">
        <v>1</v>
      </c>
      <c r="BY2" s="6"/>
      <c r="BZ2" s="6">
        <v>1</v>
      </c>
      <c r="CA2" s="6">
        <v>1</v>
      </c>
      <c r="CB2" s="6"/>
      <c r="CC2" s="6">
        <v>1</v>
      </c>
      <c r="CD2" s="6"/>
      <c r="CE2" s="6"/>
      <c r="CF2" s="6">
        <v>1</v>
      </c>
      <c r="CG2" s="6">
        <v>1</v>
      </c>
      <c r="CH2" s="6"/>
      <c r="CI2" s="6">
        <v>1</v>
      </c>
      <c r="CJ2" s="6">
        <v>1</v>
      </c>
      <c r="CK2" s="6">
        <v>1</v>
      </c>
      <c r="CL2" s="6">
        <v>1</v>
      </c>
      <c r="CM2" s="6">
        <v>1</v>
      </c>
      <c r="CN2" s="6">
        <v>1</v>
      </c>
      <c r="CO2" s="6">
        <v>1</v>
      </c>
      <c r="CP2" s="6">
        <v>1</v>
      </c>
      <c r="CQ2" s="6">
        <v>1</v>
      </c>
      <c r="CR2" s="6"/>
      <c r="CS2" s="6">
        <v>1</v>
      </c>
      <c r="CT2" s="6">
        <v>1</v>
      </c>
      <c r="CU2" s="6">
        <v>1</v>
      </c>
      <c r="CV2" s="6"/>
      <c r="CW2" s="6">
        <v>1</v>
      </c>
      <c r="CX2" s="6">
        <v>1</v>
      </c>
      <c r="CY2" s="6"/>
      <c r="CZ2" s="6">
        <v>1</v>
      </c>
      <c r="DA2" s="6"/>
      <c r="DB2" s="6"/>
      <c r="DC2" s="6"/>
      <c r="DD2" s="6">
        <f>SUM(B2:DC2)</f>
        <v>61</v>
      </c>
      <c r="DE2" s="12">
        <f>DD2/106*100</f>
        <v>57.547169811320757</v>
      </c>
    </row>
    <row r="3" spans="1:109" x14ac:dyDescent="0.2">
      <c r="A3" s="3" t="s">
        <v>5</v>
      </c>
      <c r="C3" s="6">
        <v>1</v>
      </c>
      <c r="E3" s="6">
        <v>1</v>
      </c>
      <c r="J3" s="6">
        <v>1</v>
      </c>
      <c r="K3" s="6">
        <v>1</v>
      </c>
      <c r="L3" s="6">
        <v>1</v>
      </c>
      <c r="M3" s="6">
        <v>1</v>
      </c>
      <c r="O3" s="6">
        <v>1</v>
      </c>
      <c r="P3" s="6">
        <v>1</v>
      </c>
      <c r="Q3" s="6">
        <v>1</v>
      </c>
      <c r="R3" s="6">
        <v>1</v>
      </c>
      <c r="S3" s="6">
        <v>1</v>
      </c>
      <c r="U3" s="6">
        <v>1</v>
      </c>
      <c r="W3" s="6">
        <v>1</v>
      </c>
      <c r="Y3" s="6">
        <v>1</v>
      </c>
      <c r="Z3" s="6">
        <v>1</v>
      </c>
      <c r="AE3" s="6">
        <v>1</v>
      </c>
      <c r="AG3" s="6">
        <v>1</v>
      </c>
      <c r="AH3" s="6">
        <v>1</v>
      </c>
      <c r="AI3" s="6">
        <v>1</v>
      </c>
      <c r="AK3" s="6">
        <v>1</v>
      </c>
      <c r="AM3" s="6">
        <v>1</v>
      </c>
      <c r="AV3" s="6">
        <v>1</v>
      </c>
      <c r="AW3" s="6">
        <v>1</v>
      </c>
      <c r="AY3" s="6">
        <v>1</v>
      </c>
      <c r="BA3" s="6">
        <v>1</v>
      </c>
      <c r="BB3" s="6">
        <v>1</v>
      </c>
      <c r="BC3" s="6">
        <v>1</v>
      </c>
      <c r="BF3" s="6">
        <v>1</v>
      </c>
      <c r="BJ3" s="6">
        <v>1</v>
      </c>
      <c r="BO3" s="6">
        <v>1</v>
      </c>
      <c r="BP3" s="6">
        <v>1</v>
      </c>
      <c r="BR3" s="6">
        <v>1</v>
      </c>
      <c r="BS3" s="6">
        <v>1</v>
      </c>
      <c r="BT3" s="6">
        <v>1</v>
      </c>
      <c r="BW3" s="6">
        <v>1</v>
      </c>
      <c r="BX3" s="6">
        <v>1</v>
      </c>
      <c r="BY3" s="6">
        <v>1</v>
      </c>
      <c r="CC3" s="6">
        <v>1</v>
      </c>
      <c r="CF3" s="6">
        <v>1</v>
      </c>
      <c r="CG3" s="6">
        <v>1</v>
      </c>
      <c r="CI3" s="6">
        <v>1</v>
      </c>
      <c r="CL3" s="6">
        <v>1</v>
      </c>
      <c r="CO3" s="6">
        <v>1</v>
      </c>
      <c r="CU3" s="6">
        <v>1</v>
      </c>
      <c r="CX3" s="6">
        <v>1</v>
      </c>
      <c r="CZ3" s="6">
        <v>1</v>
      </c>
      <c r="DA3" s="6">
        <v>1</v>
      </c>
      <c r="DB3" s="6">
        <v>1</v>
      </c>
      <c r="DC3" s="6">
        <v>1</v>
      </c>
      <c r="DD3" s="6">
        <f>SUM(B3:DC3)</f>
        <v>49</v>
      </c>
      <c r="DE3" s="12">
        <f>DD3/106*100</f>
        <v>46.226415094339622</v>
      </c>
    </row>
    <row r="4" spans="1:109" x14ac:dyDescent="0.2">
      <c r="A4" s="3" t="s">
        <v>9</v>
      </c>
      <c r="C4" s="6">
        <v>1</v>
      </c>
      <c r="F4" s="6">
        <v>1</v>
      </c>
      <c r="J4" s="6">
        <v>1</v>
      </c>
      <c r="K4" s="6">
        <v>1</v>
      </c>
      <c r="L4" s="6">
        <v>1</v>
      </c>
      <c r="M4" s="6">
        <v>1</v>
      </c>
      <c r="O4" s="6">
        <v>1</v>
      </c>
      <c r="P4" s="6">
        <v>1</v>
      </c>
      <c r="R4" s="6">
        <v>1</v>
      </c>
      <c r="S4" s="6">
        <v>1</v>
      </c>
      <c r="U4" s="6">
        <v>1</v>
      </c>
      <c r="W4" s="6">
        <v>1</v>
      </c>
      <c r="Y4" s="6">
        <v>1</v>
      </c>
      <c r="Z4" s="6">
        <v>1</v>
      </c>
      <c r="AE4" s="6">
        <v>1</v>
      </c>
      <c r="AI4" s="6">
        <v>1</v>
      </c>
      <c r="AK4" s="6">
        <v>1</v>
      </c>
      <c r="AW4" s="6">
        <v>1</v>
      </c>
      <c r="AY4" s="6">
        <v>1</v>
      </c>
      <c r="BA4" s="6">
        <v>1</v>
      </c>
      <c r="BC4" s="6">
        <v>1</v>
      </c>
      <c r="BJ4" s="6">
        <v>1</v>
      </c>
      <c r="BP4" s="6">
        <v>1</v>
      </c>
      <c r="BS4" s="6">
        <v>1</v>
      </c>
      <c r="BT4" s="6">
        <v>1</v>
      </c>
      <c r="BW4" s="6">
        <v>1</v>
      </c>
      <c r="BX4" s="6">
        <v>1</v>
      </c>
      <c r="CC4" s="6">
        <v>1</v>
      </c>
      <c r="CF4" s="6">
        <v>1</v>
      </c>
      <c r="CG4" s="6">
        <v>1</v>
      </c>
      <c r="CL4" s="6">
        <v>1</v>
      </c>
      <c r="CO4" s="6">
        <v>1</v>
      </c>
      <c r="CU4" s="6">
        <v>1</v>
      </c>
      <c r="CX4" s="6">
        <v>1</v>
      </c>
      <c r="CZ4" s="6">
        <v>1</v>
      </c>
      <c r="DB4" s="6">
        <v>1</v>
      </c>
      <c r="DC4" s="6">
        <v>1</v>
      </c>
      <c r="DD4" s="6">
        <f>SUM(B4:DC4)</f>
        <v>37</v>
      </c>
      <c r="DE4" s="12">
        <f>DD4/106*100</f>
        <v>34.905660377358487</v>
      </c>
    </row>
    <row r="5" spans="1:109" x14ac:dyDescent="0.2">
      <c r="A5" s="3" t="s">
        <v>4</v>
      </c>
      <c r="B5" s="9">
        <v>1</v>
      </c>
      <c r="C5" s="9"/>
      <c r="D5" s="9"/>
      <c r="E5" s="9"/>
      <c r="F5" s="9">
        <v>1</v>
      </c>
      <c r="G5" s="9"/>
      <c r="H5" s="9"/>
      <c r="I5" s="9"/>
      <c r="J5" s="9"/>
      <c r="K5" s="9"/>
      <c r="L5" s="9">
        <v>1</v>
      </c>
      <c r="M5" s="9">
        <v>1</v>
      </c>
      <c r="N5" s="9"/>
      <c r="O5" s="9">
        <v>1</v>
      </c>
      <c r="P5" s="9"/>
      <c r="Q5" s="9">
        <v>1</v>
      </c>
      <c r="R5" s="9"/>
      <c r="S5" s="9"/>
      <c r="T5" s="9"/>
      <c r="U5" s="9"/>
      <c r="V5" s="9">
        <v>1</v>
      </c>
      <c r="W5" s="9">
        <v>1</v>
      </c>
      <c r="X5" s="9"/>
      <c r="Y5" s="9">
        <v>1</v>
      </c>
      <c r="Z5" s="9">
        <v>1</v>
      </c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>
        <v>1</v>
      </c>
      <c r="AX5" s="9"/>
      <c r="AY5" s="9"/>
      <c r="AZ5" s="9"/>
      <c r="BA5" s="9"/>
      <c r="BB5" s="9"/>
      <c r="BC5" s="9"/>
      <c r="BD5" s="9"/>
      <c r="BE5" s="9">
        <v>1</v>
      </c>
      <c r="BF5" s="9"/>
      <c r="BG5" s="9"/>
      <c r="BH5" s="9">
        <v>1</v>
      </c>
      <c r="BI5" s="9"/>
      <c r="BJ5" s="9"/>
      <c r="BK5" s="9"/>
      <c r="BL5" s="9">
        <v>1</v>
      </c>
      <c r="BM5" s="9"/>
      <c r="BN5" s="9">
        <v>1</v>
      </c>
      <c r="BO5" s="9"/>
      <c r="BP5" s="9">
        <v>1</v>
      </c>
      <c r="BQ5" s="9"/>
      <c r="BR5" s="9"/>
      <c r="BS5" s="9">
        <v>1</v>
      </c>
      <c r="BT5" s="9">
        <v>1</v>
      </c>
      <c r="BU5" s="9"/>
      <c r="BV5" s="9"/>
      <c r="BW5" s="9">
        <v>1</v>
      </c>
      <c r="BX5" s="9"/>
      <c r="BY5" s="9"/>
      <c r="BZ5" s="9">
        <v>1</v>
      </c>
      <c r="CA5" s="9">
        <v>1</v>
      </c>
      <c r="CB5" s="9">
        <v>1</v>
      </c>
      <c r="CC5" s="9"/>
      <c r="CD5" s="9"/>
      <c r="CE5" s="9">
        <v>1</v>
      </c>
      <c r="CF5" s="9">
        <v>1</v>
      </c>
      <c r="CG5" s="9"/>
      <c r="CH5" s="9"/>
      <c r="CI5" s="9">
        <v>1</v>
      </c>
      <c r="CJ5" s="9"/>
      <c r="CK5" s="9"/>
      <c r="CL5" s="9"/>
      <c r="CM5" s="9">
        <v>1</v>
      </c>
      <c r="CN5" s="9"/>
      <c r="CO5" s="9"/>
      <c r="CP5" s="9"/>
      <c r="CQ5" s="9">
        <v>1</v>
      </c>
      <c r="CR5" s="9"/>
      <c r="CS5" s="9"/>
      <c r="CT5" s="9"/>
      <c r="CU5" s="9"/>
      <c r="CV5" s="9">
        <v>1</v>
      </c>
      <c r="CW5" s="9">
        <v>1</v>
      </c>
      <c r="CX5" s="9"/>
      <c r="CY5" s="9"/>
      <c r="CZ5" s="9"/>
      <c r="DA5" s="9"/>
      <c r="DB5" s="9">
        <v>1</v>
      </c>
      <c r="DC5" s="9"/>
      <c r="DD5" s="6">
        <f>SUM(B5:DC5)</f>
        <v>30</v>
      </c>
      <c r="DE5" s="12">
        <f>DD5/106*100</f>
        <v>28.30188679245283</v>
      </c>
    </row>
    <row r="6" spans="1:109" x14ac:dyDescent="0.2">
      <c r="A6" s="3" t="s">
        <v>26</v>
      </c>
      <c r="F6" s="6">
        <v>1</v>
      </c>
      <c r="G6" s="6">
        <v>1</v>
      </c>
      <c r="M6" s="6">
        <v>1</v>
      </c>
      <c r="R6" s="6">
        <v>1</v>
      </c>
      <c r="X6" s="6">
        <v>1</v>
      </c>
      <c r="Z6" s="6">
        <v>1</v>
      </c>
      <c r="AD6" s="6">
        <v>1</v>
      </c>
      <c r="AE6" s="6">
        <v>1</v>
      </c>
      <c r="AF6" s="6">
        <v>1</v>
      </c>
      <c r="AI6" s="6">
        <v>1</v>
      </c>
      <c r="AW6" s="6">
        <v>1</v>
      </c>
      <c r="BA6" s="6">
        <v>1</v>
      </c>
      <c r="BH6" s="6">
        <v>1</v>
      </c>
      <c r="BI6" s="6">
        <v>1</v>
      </c>
      <c r="BM6" s="6">
        <v>1</v>
      </c>
      <c r="BR6" s="6">
        <v>1</v>
      </c>
      <c r="BX6" s="6">
        <v>1</v>
      </c>
      <c r="BZ6" s="6">
        <v>1</v>
      </c>
      <c r="CF6" s="6">
        <v>1</v>
      </c>
      <c r="CK6" s="6">
        <v>1</v>
      </c>
      <c r="CL6" s="6">
        <v>1</v>
      </c>
      <c r="CM6" s="6">
        <v>1</v>
      </c>
      <c r="CN6" s="6">
        <v>1</v>
      </c>
      <c r="CQ6" s="6">
        <v>1</v>
      </c>
      <c r="CT6" s="6">
        <v>1</v>
      </c>
      <c r="CU6" s="6">
        <v>1</v>
      </c>
      <c r="CW6" s="6">
        <v>1</v>
      </c>
      <c r="CX6" s="6">
        <v>1</v>
      </c>
      <c r="DD6" s="6">
        <f>SUM(B6:DC6)</f>
        <v>28</v>
      </c>
      <c r="DE6" s="12">
        <f>DD6/106*100</f>
        <v>26.415094339622641</v>
      </c>
    </row>
    <row r="7" spans="1:109" x14ac:dyDescent="0.2">
      <c r="A7" s="3" t="s">
        <v>7</v>
      </c>
      <c r="F7" s="6">
        <v>1</v>
      </c>
      <c r="G7" s="6">
        <v>1</v>
      </c>
      <c r="M7" s="6">
        <v>1</v>
      </c>
      <c r="Q7" s="6">
        <v>1</v>
      </c>
      <c r="R7" s="6">
        <v>1</v>
      </c>
      <c r="W7" s="6">
        <v>1</v>
      </c>
      <c r="Z7" s="6">
        <v>1</v>
      </c>
      <c r="AE7" s="6">
        <v>1</v>
      </c>
      <c r="AH7" s="6">
        <v>1</v>
      </c>
      <c r="AP7" s="6">
        <v>1</v>
      </c>
      <c r="AQ7" s="6">
        <v>1</v>
      </c>
      <c r="AW7" s="6">
        <v>1</v>
      </c>
      <c r="AX7" s="6">
        <v>1</v>
      </c>
      <c r="BA7" s="6">
        <v>1</v>
      </c>
      <c r="BH7" s="6">
        <v>1</v>
      </c>
      <c r="BT7" s="6">
        <v>1</v>
      </c>
      <c r="BU7" s="6">
        <v>1</v>
      </c>
      <c r="CF7" s="6">
        <v>1</v>
      </c>
      <c r="CK7" s="6">
        <v>1</v>
      </c>
      <c r="CN7" s="6">
        <v>1</v>
      </c>
      <c r="CQ7" s="6">
        <v>1</v>
      </c>
      <c r="CR7" s="6">
        <v>1</v>
      </c>
      <c r="CT7" s="6">
        <v>1</v>
      </c>
      <c r="CW7" s="6">
        <v>1</v>
      </c>
      <c r="CZ7" s="6">
        <v>1</v>
      </c>
      <c r="DD7" s="6">
        <f>SUM(B7:DC7)</f>
        <v>25</v>
      </c>
      <c r="DE7" s="12">
        <f>DD7/106*100</f>
        <v>23.584905660377359</v>
      </c>
    </row>
    <row r="8" spans="1:109" x14ac:dyDescent="0.2">
      <c r="A8" s="3" t="s">
        <v>3</v>
      </c>
      <c r="C8" s="6">
        <v>1</v>
      </c>
      <c r="F8" s="6">
        <v>1</v>
      </c>
      <c r="J8" s="6">
        <v>1</v>
      </c>
      <c r="O8" s="6">
        <v>1</v>
      </c>
      <c r="Q8" s="6">
        <v>1</v>
      </c>
      <c r="U8" s="6">
        <v>1</v>
      </c>
      <c r="W8" s="6">
        <v>1</v>
      </c>
      <c r="Y8" s="6">
        <v>1</v>
      </c>
      <c r="Z8" s="6">
        <v>1</v>
      </c>
      <c r="AV8" s="6">
        <v>1</v>
      </c>
      <c r="AW8" s="6">
        <v>1</v>
      </c>
      <c r="BA8" s="6">
        <v>1</v>
      </c>
      <c r="BP8" s="6">
        <v>1</v>
      </c>
      <c r="BS8" s="6">
        <v>1</v>
      </c>
      <c r="BW8" s="6">
        <v>1</v>
      </c>
      <c r="CB8" s="6">
        <v>1</v>
      </c>
      <c r="CF8" s="6">
        <v>1</v>
      </c>
      <c r="CL8" s="6">
        <v>1</v>
      </c>
      <c r="CO8" s="6">
        <v>1</v>
      </c>
      <c r="CQ8" s="6">
        <v>1</v>
      </c>
      <c r="CU8" s="6">
        <v>1</v>
      </c>
      <c r="CZ8" s="6">
        <v>1</v>
      </c>
      <c r="DA8" s="6">
        <v>1</v>
      </c>
      <c r="DB8" s="6">
        <v>1</v>
      </c>
      <c r="DD8" s="6">
        <f>SUM(B8:DC8)</f>
        <v>24</v>
      </c>
      <c r="DE8" s="12">
        <f>DD8/106*100</f>
        <v>22.641509433962266</v>
      </c>
    </row>
    <row r="9" spans="1:109" x14ac:dyDescent="0.2">
      <c r="A9" s="3" t="s">
        <v>6</v>
      </c>
      <c r="D9" s="6">
        <v>1</v>
      </c>
      <c r="F9" s="6">
        <v>1</v>
      </c>
      <c r="M9" s="6">
        <v>1</v>
      </c>
      <c r="W9" s="6">
        <v>1</v>
      </c>
      <c r="Y9" s="6">
        <v>1</v>
      </c>
      <c r="Z9" s="6">
        <v>1</v>
      </c>
      <c r="AD9" s="6">
        <v>1</v>
      </c>
      <c r="AE9" s="6">
        <v>1</v>
      </c>
      <c r="AO9" s="6">
        <v>1</v>
      </c>
      <c r="AU9" s="6">
        <v>1</v>
      </c>
      <c r="AW9" s="6">
        <v>1</v>
      </c>
      <c r="AX9" s="6">
        <v>1</v>
      </c>
      <c r="BS9" s="6">
        <v>1</v>
      </c>
      <c r="BT9" s="6">
        <v>1</v>
      </c>
      <c r="BX9" s="6">
        <v>1</v>
      </c>
      <c r="CF9" s="6">
        <v>1</v>
      </c>
      <c r="CK9" s="6">
        <v>1</v>
      </c>
      <c r="CL9" s="6">
        <v>1</v>
      </c>
      <c r="CQ9" s="6">
        <v>1</v>
      </c>
      <c r="CW9" s="6">
        <v>1</v>
      </c>
      <c r="CX9" s="6">
        <v>1</v>
      </c>
      <c r="CZ9" s="6">
        <v>1</v>
      </c>
      <c r="DD9" s="6">
        <f>SUM(B9:DC9)</f>
        <v>22</v>
      </c>
      <c r="DE9" s="12">
        <f>DD9/106*100</f>
        <v>20.754716981132077</v>
      </c>
    </row>
    <row r="10" spans="1:109" x14ac:dyDescent="0.2">
      <c r="A10" s="3" t="s">
        <v>14</v>
      </c>
      <c r="H10" s="6">
        <v>1</v>
      </c>
      <c r="K10" s="6">
        <v>1</v>
      </c>
      <c r="O10" s="6">
        <v>1</v>
      </c>
      <c r="Q10" s="6">
        <v>1</v>
      </c>
      <c r="U10" s="6">
        <v>1</v>
      </c>
      <c r="X10" s="6">
        <v>1</v>
      </c>
      <c r="AF10" s="6">
        <v>1</v>
      </c>
      <c r="AK10" s="6">
        <v>1</v>
      </c>
      <c r="AR10" s="6">
        <v>1</v>
      </c>
      <c r="AW10" s="6">
        <v>1</v>
      </c>
      <c r="BA10" s="6">
        <v>1</v>
      </c>
      <c r="BF10" s="6">
        <v>1</v>
      </c>
      <c r="BH10" s="6">
        <v>1</v>
      </c>
      <c r="BZ10" s="6">
        <v>1</v>
      </c>
      <c r="CF10" s="6">
        <v>1</v>
      </c>
      <c r="CP10" s="6">
        <v>1</v>
      </c>
      <c r="CQ10" s="6">
        <v>1</v>
      </c>
      <c r="CS10" s="6">
        <v>1</v>
      </c>
      <c r="DD10" s="6">
        <f>SUM(B10:DC10)</f>
        <v>18</v>
      </c>
      <c r="DE10" s="12">
        <f>DD10/106*100</f>
        <v>16.981132075471699</v>
      </c>
    </row>
    <row r="11" spans="1:109" x14ac:dyDescent="0.2">
      <c r="A11" s="3" t="s">
        <v>53</v>
      </c>
      <c r="F11" s="6">
        <v>1</v>
      </c>
      <c r="G11" s="6">
        <v>1</v>
      </c>
      <c r="M11" s="6">
        <v>1</v>
      </c>
      <c r="R11" s="6">
        <v>1</v>
      </c>
      <c r="Z11" s="6">
        <v>1</v>
      </c>
      <c r="AE11" s="6">
        <v>1</v>
      </c>
      <c r="AW11" s="6">
        <v>1</v>
      </c>
      <c r="BA11" s="6">
        <v>1</v>
      </c>
      <c r="BH11" s="6">
        <v>1</v>
      </c>
      <c r="BU11" s="6">
        <v>1</v>
      </c>
      <c r="CF11" s="6">
        <v>1</v>
      </c>
      <c r="CK11" s="6">
        <v>1</v>
      </c>
      <c r="CQ11" s="6">
        <v>1</v>
      </c>
      <c r="CR11" s="6">
        <v>1</v>
      </c>
      <c r="CT11" s="6">
        <v>1</v>
      </c>
      <c r="CW11" s="6">
        <v>1</v>
      </c>
      <c r="DD11" s="6">
        <f>SUM(B11:DC11)</f>
        <v>16</v>
      </c>
      <c r="DE11" s="12">
        <f>DD11/106*100</f>
        <v>15.09433962264151</v>
      </c>
    </row>
    <row r="12" spans="1:109" x14ac:dyDescent="0.2">
      <c r="A12" s="3" t="s">
        <v>40</v>
      </c>
      <c r="M12" s="6">
        <v>1</v>
      </c>
      <c r="O12" s="6">
        <v>1</v>
      </c>
      <c r="AA12" s="6">
        <v>1</v>
      </c>
      <c r="AK12" s="6">
        <v>1</v>
      </c>
      <c r="AW12" s="6">
        <v>1</v>
      </c>
      <c r="AZ12" s="6">
        <v>1</v>
      </c>
      <c r="BA12" s="6">
        <v>1</v>
      </c>
      <c r="BG12" s="6">
        <v>1</v>
      </c>
      <c r="BI12" s="6">
        <v>1</v>
      </c>
      <c r="BS12" s="6">
        <v>1</v>
      </c>
      <c r="BW12" s="6">
        <v>1</v>
      </c>
      <c r="BZ12" s="6">
        <v>1</v>
      </c>
      <c r="CF12" s="6">
        <v>1</v>
      </c>
      <c r="CK12" s="6">
        <v>1</v>
      </c>
      <c r="CW12" s="6">
        <v>1</v>
      </c>
      <c r="CZ12" s="6">
        <v>1</v>
      </c>
      <c r="DD12" s="6">
        <f>SUM(B12:DC12)</f>
        <v>16</v>
      </c>
      <c r="DE12" s="12">
        <f>DD12/106*100</f>
        <v>15.09433962264151</v>
      </c>
    </row>
    <row r="13" spans="1:109" x14ac:dyDescent="0.2">
      <c r="A13" s="3" t="s">
        <v>12</v>
      </c>
      <c r="C13" s="6">
        <v>1</v>
      </c>
      <c r="K13" s="6">
        <v>1</v>
      </c>
      <c r="O13" s="6">
        <v>1</v>
      </c>
      <c r="P13" s="6">
        <v>1</v>
      </c>
      <c r="W13" s="6">
        <v>1</v>
      </c>
      <c r="Y13" s="6">
        <v>1</v>
      </c>
      <c r="AI13" s="6">
        <v>1</v>
      </c>
      <c r="AK13" s="6">
        <v>1</v>
      </c>
      <c r="BP13" s="6">
        <v>1</v>
      </c>
      <c r="BS13" s="6">
        <v>1</v>
      </c>
      <c r="BT13" s="6">
        <v>1</v>
      </c>
      <c r="CC13" s="6">
        <v>1</v>
      </c>
      <c r="CF13" s="6">
        <v>1</v>
      </c>
      <c r="CG13" s="6">
        <v>1</v>
      </c>
      <c r="CZ13" s="6">
        <v>1</v>
      </c>
      <c r="DC13" s="6">
        <v>1</v>
      </c>
      <c r="DD13" s="6">
        <f>SUM(B13:DC13)</f>
        <v>16</v>
      </c>
      <c r="DE13" s="12">
        <f>DD13/106*100</f>
        <v>15.09433962264151</v>
      </c>
    </row>
    <row r="14" spans="1:109" x14ac:dyDescent="0.2">
      <c r="A14" s="3" t="s">
        <v>13</v>
      </c>
      <c r="F14" s="6">
        <v>1</v>
      </c>
      <c r="O14" s="6">
        <v>1</v>
      </c>
      <c r="AI14" s="6">
        <v>1</v>
      </c>
      <c r="AK14" s="6">
        <v>1</v>
      </c>
      <c r="BA14" s="6">
        <v>1</v>
      </c>
      <c r="BH14" s="6">
        <v>1</v>
      </c>
      <c r="BI14" s="6">
        <v>1</v>
      </c>
      <c r="BP14" s="6">
        <v>1</v>
      </c>
      <c r="CC14" s="6">
        <v>1</v>
      </c>
      <c r="CF14" s="6">
        <v>1</v>
      </c>
      <c r="CP14" s="6">
        <v>1</v>
      </c>
      <c r="CQ14" s="6">
        <v>1</v>
      </c>
      <c r="CR14" s="6">
        <v>1</v>
      </c>
      <c r="CW14" s="6">
        <v>1</v>
      </c>
      <c r="DD14" s="6">
        <f>SUM(B14:DC14)</f>
        <v>14</v>
      </c>
      <c r="DE14" s="12">
        <f>DD14/106*100</f>
        <v>13.20754716981132</v>
      </c>
    </row>
    <row r="15" spans="1:109" x14ac:dyDescent="0.2">
      <c r="A15" s="3" t="s">
        <v>15</v>
      </c>
      <c r="F15" s="6">
        <v>1</v>
      </c>
      <c r="O15" s="6">
        <v>1</v>
      </c>
      <c r="AI15" s="6">
        <v>1</v>
      </c>
      <c r="AK15" s="6">
        <v>1</v>
      </c>
      <c r="BA15" s="6">
        <v>1</v>
      </c>
      <c r="BH15" s="6">
        <v>1</v>
      </c>
      <c r="BI15" s="6">
        <v>1</v>
      </c>
      <c r="BP15" s="6">
        <v>1</v>
      </c>
      <c r="CC15" s="6">
        <v>1</v>
      </c>
      <c r="CF15" s="6">
        <v>1</v>
      </c>
      <c r="CP15" s="6">
        <v>1</v>
      </c>
      <c r="CQ15" s="6">
        <v>1</v>
      </c>
      <c r="CR15" s="6">
        <v>1</v>
      </c>
      <c r="CW15" s="6">
        <v>1</v>
      </c>
      <c r="DD15" s="6">
        <f>SUM(B15:DC15)</f>
        <v>14</v>
      </c>
      <c r="DE15" s="12">
        <f>DD15/106*100</f>
        <v>13.20754716981132</v>
      </c>
    </row>
    <row r="16" spans="1:109" x14ac:dyDescent="0.2">
      <c r="A16" s="3" t="s">
        <v>37</v>
      </c>
      <c r="M16" s="6">
        <v>1</v>
      </c>
      <c r="Q16" s="6">
        <v>1</v>
      </c>
      <c r="Z16" s="6">
        <v>1</v>
      </c>
      <c r="AI16" s="6">
        <v>1</v>
      </c>
      <c r="AW16" s="6">
        <v>1</v>
      </c>
      <c r="BI16" s="6">
        <v>1</v>
      </c>
      <c r="BM16" s="6">
        <v>1</v>
      </c>
      <c r="BZ16" s="6">
        <v>1</v>
      </c>
      <c r="CJ16" s="6">
        <v>1</v>
      </c>
      <c r="CQ16" s="6">
        <v>1</v>
      </c>
      <c r="CW16" s="6">
        <v>1</v>
      </c>
      <c r="DD16" s="6">
        <f>SUM(B16:DC16)</f>
        <v>11</v>
      </c>
      <c r="DE16" s="12">
        <f>DD16/106*100</f>
        <v>10.377358490566039</v>
      </c>
    </row>
    <row r="17" spans="1:109" x14ac:dyDescent="0.2">
      <c r="A17" s="3" t="s">
        <v>16</v>
      </c>
      <c r="W17" s="6">
        <v>1</v>
      </c>
      <c r="Z17" s="6">
        <v>1</v>
      </c>
      <c r="AH17" s="6">
        <v>1</v>
      </c>
      <c r="BH17" s="6">
        <v>1</v>
      </c>
      <c r="BS17" s="6">
        <v>1</v>
      </c>
      <c r="BT17" s="6">
        <v>1</v>
      </c>
      <c r="BZ17" s="6">
        <v>1</v>
      </c>
      <c r="CF17" s="6">
        <v>1</v>
      </c>
      <c r="CQ17" s="6">
        <v>1</v>
      </c>
      <c r="CW17" s="6">
        <v>1</v>
      </c>
      <c r="DD17" s="6">
        <f>SUM(B17:DC17)</f>
        <v>10</v>
      </c>
      <c r="DE17" s="12">
        <f>DD17/106*100</f>
        <v>9.433962264150944</v>
      </c>
    </row>
    <row r="18" spans="1:109" x14ac:dyDescent="0.2">
      <c r="A18" s="3" t="s">
        <v>32</v>
      </c>
      <c r="J18" s="6">
        <v>1</v>
      </c>
      <c r="L18" s="6">
        <v>1</v>
      </c>
      <c r="S18" s="6">
        <v>1</v>
      </c>
      <c r="BC18" s="6">
        <v>1</v>
      </c>
      <c r="BJ18" s="6">
        <v>1</v>
      </c>
      <c r="BP18" s="6">
        <v>1</v>
      </c>
      <c r="CF18" s="6">
        <v>1</v>
      </c>
      <c r="CQ18" s="6">
        <v>1</v>
      </c>
      <c r="CU18" s="6">
        <v>1</v>
      </c>
      <c r="CX18" s="6">
        <v>1</v>
      </c>
      <c r="DD18" s="6">
        <f>SUM(B18:DC18)</f>
        <v>10</v>
      </c>
      <c r="DE18" s="12">
        <f>DD18/106*100</f>
        <v>9.433962264150944</v>
      </c>
    </row>
    <row r="19" spans="1:109" x14ac:dyDescent="0.2">
      <c r="A19" s="3" t="s">
        <v>33</v>
      </c>
      <c r="J19" s="6">
        <v>1</v>
      </c>
      <c r="O19" s="6">
        <v>1</v>
      </c>
      <c r="Q19" s="6">
        <v>1</v>
      </c>
      <c r="Z19" s="6">
        <v>1</v>
      </c>
      <c r="AI19" s="6">
        <v>1</v>
      </c>
      <c r="AW19" s="6">
        <v>1</v>
      </c>
      <c r="BT19" s="6">
        <v>1</v>
      </c>
      <c r="CB19" s="6">
        <v>1</v>
      </c>
      <c r="CQ19" s="6">
        <v>1</v>
      </c>
      <c r="CU19" s="6">
        <v>1</v>
      </c>
      <c r="DD19" s="6">
        <f>SUM(B19:DC19)</f>
        <v>10</v>
      </c>
      <c r="DE19" s="12">
        <f>DD19/106*100</f>
        <v>9.433962264150944</v>
      </c>
    </row>
    <row r="20" spans="1:109" x14ac:dyDescent="0.2">
      <c r="A20" s="3" t="s">
        <v>27</v>
      </c>
      <c r="F20" s="6">
        <v>1</v>
      </c>
      <c r="M20" s="6">
        <v>1</v>
      </c>
      <c r="Y20" s="6">
        <v>1</v>
      </c>
      <c r="Z20" s="6">
        <v>1</v>
      </c>
      <c r="BX20" s="6">
        <v>1</v>
      </c>
      <c r="CF20" s="6">
        <v>1</v>
      </c>
      <c r="CK20" s="6">
        <v>1</v>
      </c>
      <c r="CL20" s="6">
        <v>1</v>
      </c>
      <c r="CQ20" s="6">
        <v>1</v>
      </c>
      <c r="CX20" s="6">
        <v>1</v>
      </c>
      <c r="DD20" s="6">
        <f>SUM(B20:DC20)</f>
        <v>10</v>
      </c>
      <c r="DE20" s="12">
        <f>DD20/106*100</f>
        <v>9.433962264150944</v>
      </c>
    </row>
    <row r="21" spans="1:109" x14ac:dyDescent="0.2">
      <c r="A21" s="3" t="s">
        <v>23</v>
      </c>
      <c r="D21" s="6">
        <v>1</v>
      </c>
      <c r="O21" s="6">
        <v>1</v>
      </c>
      <c r="W21" s="6">
        <v>1</v>
      </c>
      <c r="BA21" s="6">
        <v>1</v>
      </c>
      <c r="BQ21" s="6">
        <v>1</v>
      </c>
      <c r="BS21" s="6">
        <v>1</v>
      </c>
      <c r="BT21" s="6">
        <v>1</v>
      </c>
      <c r="BZ21" s="6">
        <v>1</v>
      </c>
      <c r="CW21" s="6">
        <v>1</v>
      </c>
      <c r="DD21" s="6">
        <f>SUM(B21:DC21)</f>
        <v>9</v>
      </c>
      <c r="DE21" s="12">
        <f>DD21/106*100</f>
        <v>8.4905660377358494</v>
      </c>
    </row>
    <row r="22" spans="1:109" x14ac:dyDescent="0.2">
      <c r="A22" s="3" t="s">
        <v>41</v>
      </c>
      <c r="O22" s="6">
        <v>1</v>
      </c>
      <c r="U22" s="6">
        <v>1</v>
      </c>
      <c r="AW22" s="6">
        <v>1</v>
      </c>
      <c r="BA22" s="6">
        <v>1</v>
      </c>
      <c r="BT22" s="6">
        <v>1</v>
      </c>
      <c r="CL22" s="6">
        <v>1</v>
      </c>
      <c r="CQ22" s="6">
        <v>1</v>
      </c>
      <c r="CZ22" s="6">
        <v>1</v>
      </c>
      <c r="DD22" s="6">
        <f>SUM(B22:DC22)</f>
        <v>8</v>
      </c>
      <c r="DE22" s="12">
        <f>DD22/106*100</f>
        <v>7.5471698113207548</v>
      </c>
    </row>
  </sheetData>
  <sortState xmlns:xlrd2="http://schemas.microsoft.com/office/spreadsheetml/2017/richdata2" ref="A2:DE23">
    <sortCondition descending="1" ref="DE2:DE2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2</vt:lpstr>
      <vt:lpstr>Raw data used to make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jhskevington@gmail.com</dc:creator>
  <cp:lastModifiedBy>jhskevington@gmail.com</cp:lastModifiedBy>
  <dcterms:created xsi:type="dcterms:W3CDTF">2022-08-14T20:59:41Z</dcterms:created>
  <dcterms:modified xsi:type="dcterms:W3CDTF">2023-09-01T17:10:21Z</dcterms:modified>
</cp:coreProperties>
</file>