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easmeds/Documents/Scientific Literature/Cicadas/Cedars Okanagana/"/>
    </mc:Choice>
  </mc:AlternateContent>
  <xr:revisionPtr revIDLastSave="0" documentId="13_ncr:1_{17350439-CDCE-464D-97AC-8778A39E3AC5}" xr6:coauthVersionLast="47" xr6:coauthVersionMax="47" xr10:uidLastSave="{00000000-0000-0000-0000-000000000000}"/>
  <bookViews>
    <workbookView xWindow="80" yWindow="460" windowWidth="18020" windowHeight="14200" xr2:uid="{28E7B96B-BA6A-E94D-9DC0-DF8F9B6A444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" l="1"/>
  <c r="H9" i="1"/>
  <c r="I9" i="1"/>
  <c r="J9" i="1"/>
  <c r="F9" i="1"/>
  <c r="E9" i="1"/>
  <c r="G8" i="1"/>
  <c r="H8" i="1"/>
  <c r="I8" i="1"/>
  <c r="J8" i="1"/>
  <c r="F8" i="1"/>
  <c r="E8" i="1"/>
</calcChain>
</file>

<file path=xl/sharedStrings.xml><?xml version="1.0" encoding="utf-8"?>
<sst xmlns="http://schemas.openxmlformats.org/spreadsheetml/2006/main" count="28" uniqueCount="25">
  <si>
    <t>Specimen</t>
  </si>
  <si>
    <t>Sex</t>
  </si>
  <si>
    <t>Holotype male</t>
  </si>
  <si>
    <t>M</t>
  </si>
  <si>
    <t>F</t>
  </si>
  <si>
    <t>Mean</t>
  </si>
  <si>
    <t>StDev</t>
  </si>
  <si>
    <t>N</t>
  </si>
  <si>
    <t>Date coll</t>
  </si>
  <si>
    <t>Catalog number</t>
  </si>
  <si>
    <t>CASENT8525720</t>
  </si>
  <si>
    <t>CASENT8525721</t>
  </si>
  <si>
    <t>CASENT8525722</t>
  </si>
  <si>
    <t>CASENT8525723</t>
  </si>
  <si>
    <t>Paratype female 1</t>
  </si>
  <si>
    <t>Paratype female 2</t>
  </si>
  <si>
    <t>Paratype female 3</t>
  </si>
  <si>
    <t>Paratype male w/ Massospora</t>
  </si>
  <si>
    <t>Body length (mm)</t>
  </si>
  <si>
    <t>Forewing length (mm)</t>
  </si>
  <si>
    <t>Forewing width (mm)</t>
  </si>
  <si>
    <t>Head width (mm)</t>
  </si>
  <si>
    <t>Pronotum width (mm)</t>
  </si>
  <si>
    <t>Mesonotum width (mm)</t>
  </si>
  <si>
    <t>CASTYPE21827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</si>
</sst>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2" fontId="0" fillId="0" borderId="0" xfId="0" applyNumberFormat="1"/>
    <xf numFmtId="15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1346D7-777A-094D-B519-5473A7F2D1AF}">
  <dimension ref="A1:J10"/>
  <sheetViews>
    <sheetView tabSelected="1" workbookViewId="0">
      <selection activeCell="B3" sqref="B3"/>
    </sheetView>
  </sheetViews>
  <sheetFormatPr baseColWidth="10" defaultRowHeight="16" x14ac:dyDescent="0.2"/>
  <cols>
    <col min="1" max="1" width="26.83203125" customWidth="1"/>
    <col min="2" max="2" width="22.6640625" customWidth="1"/>
    <col min="3" max="3" width="9.6640625" customWidth="1"/>
    <col min="4" max="4" width="5.33203125" customWidth="1"/>
    <col min="6" max="6" width="18.83203125" customWidth="1"/>
    <col min="7" max="7" width="18.33203125" customWidth="1"/>
    <col min="8" max="8" width="15.5" customWidth="1"/>
    <col min="9" max="9" width="19.1640625" customWidth="1"/>
    <col min="10" max="10" width="21.1640625" customWidth="1"/>
  </cols>
  <sheetData>
    <row r="1" spans="1:10" x14ac:dyDescent="0.2">
      <c r="A1" t="s">
        <v>0</v>
      </c>
      <c r="B1" t="s">
        <v>9</v>
      </c>
      <c r="C1" t="s">
        <v>8</v>
      </c>
      <c r="D1" t="s">
        <v>1</v>
      </c>
      <c r="E1" t="s">
        <v>18</v>
      </c>
      <c r="F1" t="s">
        <v>19</v>
      </c>
      <c r="G1" t="s">
        <v>20</v>
      </c>
      <c r="H1" t="s">
        <v>21</v>
      </c>
      <c r="I1" t="s">
        <v>22</v>
      </c>
      <c r="J1" t="s">
        <v>23</v>
      </c>
    </row>
    <row r="2" spans="1:10" x14ac:dyDescent="0.2">
      <c r="A2" t="s">
        <v>2</v>
      </c>
      <c r="B2" t="s">
        <v>24</v>
      </c>
      <c r="C2" s="2">
        <v>45458</v>
      </c>
      <c r="D2" t="s">
        <v>3</v>
      </c>
      <c r="E2">
        <v>27.65</v>
      </c>
      <c r="F2">
        <v>30.64</v>
      </c>
      <c r="G2">
        <v>10.85</v>
      </c>
      <c r="H2">
        <v>8.06</v>
      </c>
      <c r="I2">
        <v>9.0399999999999991</v>
      </c>
      <c r="J2">
        <v>8.27</v>
      </c>
    </row>
    <row r="3" spans="1:10" x14ac:dyDescent="0.2">
      <c r="A3" t="s">
        <v>14</v>
      </c>
      <c r="B3" t="s">
        <v>10</v>
      </c>
      <c r="C3" s="2">
        <v>45459</v>
      </c>
      <c r="D3" t="s">
        <v>4</v>
      </c>
      <c r="E3">
        <v>27.04</v>
      </c>
      <c r="F3">
        <v>32.409999999999997</v>
      </c>
      <c r="G3">
        <v>10.9</v>
      </c>
      <c r="H3">
        <v>8.49</v>
      </c>
      <c r="I3">
        <v>9.2100000000000009</v>
      </c>
      <c r="J3">
        <v>8.58</v>
      </c>
    </row>
    <row r="4" spans="1:10" x14ac:dyDescent="0.2">
      <c r="A4" t="s">
        <v>15</v>
      </c>
      <c r="B4" t="s">
        <v>11</v>
      </c>
      <c r="C4" s="2">
        <v>45458</v>
      </c>
      <c r="D4" t="s">
        <v>4</v>
      </c>
      <c r="E4">
        <v>26.04</v>
      </c>
      <c r="F4">
        <v>30.31</v>
      </c>
      <c r="G4">
        <v>10.66</v>
      </c>
      <c r="H4">
        <v>7.74</v>
      </c>
      <c r="I4">
        <v>8.64</v>
      </c>
      <c r="J4">
        <v>8.18</v>
      </c>
    </row>
    <row r="5" spans="1:10" x14ac:dyDescent="0.2">
      <c r="A5" t="s">
        <v>16</v>
      </c>
      <c r="B5" t="s">
        <v>12</v>
      </c>
      <c r="C5" s="2">
        <v>45458</v>
      </c>
      <c r="D5" t="s">
        <v>4</v>
      </c>
      <c r="E5">
        <v>24.81</v>
      </c>
      <c r="F5">
        <v>29.96</v>
      </c>
      <c r="G5">
        <v>10.41</v>
      </c>
      <c r="H5">
        <v>7.91</v>
      </c>
      <c r="I5">
        <v>8.81</v>
      </c>
      <c r="J5">
        <v>7.61</v>
      </c>
    </row>
    <row r="6" spans="1:10" x14ac:dyDescent="0.2">
      <c r="A6" t="s">
        <v>17</v>
      </c>
      <c r="B6" t="s">
        <v>13</v>
      </c>
      <c r="C6" s="2">
        <v>45459</v>
      </c>
      <c r="D6" t="s">
        <v>3</v>
      </c>
      <c r="F6">
        <v>30.92</v>
      </c>
      <c r="G6">
        <v>10.81</v>
      </c>
      <c r="H6">
        <v>7.94</v>
      </c>
      <c r="I6">
        <v>8.7899999999999991</v>
      </c>
      <c r="J6">
        <v>8.25</v>
      </c>
    </row>
    <row r="7" spans="1:10" x14ac:dyDescent="0.2">
      <c r="C7" s="2"/>
    </row>
    <row r="8" spans="1:10" x14ac:dyDescent="0.2">
      <c r="A8" t="s">
        <v>5</v>
      </c>
      <c r="E8" s="1">
        <f>AVERAGE(E2:E5)</f>
        <v>26.384999999999998</v>
      </c>
      <c r="F8" s="1">
        <f>AVERAGE(F2:F6)</f>
        <v>30.848000000000003</v>
      </c>
      <c r="G8" s="1">
        <f t="shared" ref="G8:J8" si="0">AVERAGE(G2:G6)</f>
        <v>10.725999999999999</v>
      </c>
      <c r="H8" s="1">
        <f t="shared" si="0"/>
        <v>8.0280000000000005</v>
      </c>
      <c r="I8" s="1">
        <f t="shared" si="0"/>
        <v>8.8979999999999997</v>
      </c>
      <c r="J8" s="1">
        <f t="shared" si="0"/>
        <v>8.1780000000000008</v>
      </c>
    </row>
    <row r="9" spans="1:10" x14ac:dyDescent="0.2">
      <c r="A9" t="s">
        <v>6</v>
      </c>
      <c r="E9" s="1">
        <f>STDEV(E2:E5)</f>
        <v>1.2421620935556947</v>
      </c>
      <c r="F9" s="1">
        <f>STDEV(F2:F6)</f>
        <v>0.94422984490006312</v>
      </c>
      <c r="G9" s="1">
        <f t="shared" ref="G9:J9" si="1">STDEV(G2:G6)</f>
        <v>0.19806564568344506</v>
      </c>
      <c r="H9" s="1">
        <f t="shared" si="1"/>
        <v>0.28243583342061962</v>
      </c>
      <c r="I9" s="1">
        <f t="shared" si="1"/>
        <v>0.22554378732299418</v>
      </c>
      <c r="J9" s="1">
        <f t="shared" si="1"/>
        <v>0.35280306121120875</v>
      </c>
    </row>
    <row r="10" spans="1:10" x14ac:dyDescent="0.2">
      <c r="A10" t="s">
        <v>7</v>
      </c>
      <c r="E10">
        <v>4</v>
      </c>
      <c r="F10">
        <v>5</v>
      </c>
      <c r="G10">
        <v>5</v>
      </c>
      <c r="H10">
        <v>5</v>
      </c>
      <c r="I10">
        <v>5</v>
      </c>
      <c r="J10">
        <v>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Elliott Smeds</dc:creator>
  <cp:lastModifiedBy>Elliott Smeds</cp:lastModifiedBy>
  <dcterms:created xsi:type="dcterms:W3CDTF">2024-07-24T21:55:12Z</dcterms:created>
  <dcterms:modified xsi:type="dcterms:W3CDTF">2025-04-05T18:05:20Z</dcterms:modified>
</cp:coreProperties>
</file>